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3" i="1"/>
  <c r="D6"/>
  <c r="D42"/>
  <c r="D29"/>
  <c r="D59" l="1"/>
  <c r="D51"/>
  <c r="D61" l="1"/>
</calcChain>
</file>

<file path=xl/sharedStrings.xml><?xml version="1.0" encoding="utf-8"?>
<sst xmlns="http://schemas.openxmlformats.org/spreadsheetml/2006/main" count="94" uniqueCount="61">
  <si>
    <t>№п/п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</si>
  <si>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</si>
  <si>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</si>
  <si>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</si>
  <si>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</si>
  <si>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</si>
  <si>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</si>
  <si>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</si>
  <si>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</si>
  <si>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</si>
  <si>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</si>
  <si>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</si>
  <si>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</si>
  <si>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</si>
  <si>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</si>
  <si>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</si>
  <si>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</si>
  <si>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</si>
  <si>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>Факт за</t>
  </si>
  <si>
    <t>Техобслуживание пожарной сигнализац</t>
  </si>
  <si>
    <t>Техобслуживание УУТЭ</t>
  </si>
  <si>
    <t>СОДЕРЖАНИЕ И РЕМОНТ ЖИЛЬЯ</t>
  </si>
  <si>
    <t>Обеспечение вывоза бытовых отходов</t>
  </si>
  <si>
    <t>Прочие услуги</t>
  </si>
  <si>
    <t>зарплата,налоги от з/пл, услуги ркц</t>
  </si>
  <si>
    <t>уборка мус.площадки</t>
  </si>
  <si>
    <t>Аварийное обслуживание МКД</t>
  </si>
  <si>
    <t>Обследование дымоходов и венканалов</t>
  </si>
  <si>
    <t xml:space="preserve">программное сопр ,сайт УК и ГИС </t>
  </si>
  <si>
    <t>Услуги по содержанию МОП(уборка,электрик)</t>
  </si>
  <si>
    <t>подготовка к отопит.сезону,промывка,опрессовка</t>
  </si>
  <si>
    <t>ж.д.по ул.Орбитальная 74</t>
  </si>
  <si>
    <t xml:space="preserve">Ремонт кровли и примыканий </t>
  </si>
  <si>
    <t>Ремонт ступенек</t>
  </si>
  <si>
    <t>дезинсекция,дезобработка в холлах и лифтах</t>
  </si>
  <si>
    <t>за 2021год</t>
  </si>
  <si>
    <t>2021г</t>
  </si>
  <si>
    <t>комис.банка-40626,3,гсм 17030,73</t>
  </si>
  <si>
    <t>аренда и охрана офиса 79831,48)</t>
  </si>
  <si>
    <t>озеленение-17200,услуги садовника-39408,инвентарь-1345</t>
  </si>
  <si>
    <t xml:space="preserve">ОТЧЕТ по статье "Содержание и ремонт жилья " </t>
  </si>
  <si>
    <t xml:space="preserve"> ремонт детской площадки2370,граффити 2272</t>
  </si>
  <si>
    <t>покраска бордюров,деревьев(краска,кисти,валик)</t>
  </si>
  <si>
    <t>покос травы 10178, реагент-2200, соль 1432,5</t>
  </si>
  <si>
    <t>Услуги по уборке,благоустр. территории,инвентарь1811</t>
  </si>
  <si>
    <t>х/матер.2732 инвентарь-1142</t>
  </si>
  <si>
    <t>электротовары:лампы..</t>
  </si>
  <si>
    <t>ремонт в холлах 1-х этажей</t>
  </si>
  <si>
    <t xml:space="preserve"> замки 473,чистин,белизна-1690,97</t>
  </si>
  <si>
    <t>вывоз строительного мусора</t>
  </si>
  <si>
    <t xml:space="preserve">Ремонт водоснабжения ГВС и ХВС </t>
  </si>
  <si>
    <t>ремонт  ГВС:бак расшир.3980 сантехматер.2958(насос)</t>
  </si>
  <si>
    <t>наладка автоматики насосного обрудования(дог)</t>
  </si>
  <si>
    <t>Установка козырьков над входом в подъезд (1-3 подъезды)</t>
  </si>
  <si>
    <t>заправка катриджа</t>
  </si>
  <si>
    <t>юридические услуги-68928 содержание оргтех-9039,29</t>
  </si>
  <si>
    <t>почтовые-7425,34,подписка1820,93инфор.усл-1010</t>
  </si>
  <si>
    <t xml:space="preserve"> COVID маски,дез.ср-во,общехоз.расходы-48000</t>
  </si>
  <si>
    <t>услуги связи 3061,21,обработка фискальн.данных</t>
  </si>
  <si>
    <t>отп эл.отч-689,63,чек-онлайн-5549,80,канцтов 6205,35</t>
  </si>
  <si>
    <t>коврик перед подъезд 1630,почтовые ящики-1965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</si>
</sst>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10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3" xfId="0" applyFont="1" applyBorder="1"/>
    <xf numFmtId="0" fontId="4" fillId="0" borderId="3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1" xfId="0" applyFont="1" applyBorder="1"/>
    <xf numFmtId="0" fontId="4" fillId="0" borderId="6" xfId="0" applyFont="1" applyBorder="1"/>
    <xf numFmtId="2" fontId="4" fillId="0" borderId="6" xfId="0" applyNumberFormat="1" applyFont="1" applyBorder="1"/>
    <xf numFmtId="0" fontId="3" fillId="0" borderId="5" xfId="0" applyFont="1" applyBorder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1" fillId="0" borderId="6" xfId="0" applyFont="1" applyBorder="1"/>
    <xf numFmtId="0" fontId="5" fillId="0" borderId="2" xfId="0" applyFont="1" applyBorder="1"/>
    <xf numFmtId="0" fontId="4" fillId="0" borderId="5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2" fontId="7" fillId="0" borderId="3" xfId="0" applyNumberFormat="1" applyFont="1" applyBorder="1"/>
    <xf numFmtId="2" fontId="6" fillId="0" borderId="3" xfId="0" applyNumberFormat="1" applyFont="1" applyBorder="1"/>
    <xf numFmtId="2" fontId="8" fillId="0" borderId="6" xfId="0" applyNumberFormat="1" applyFont="1" applyBorder="1"/>
    <xf numFmtId="2" fontId="9" fillId="0" borderId="3" xfId="0" applyNumberFormat="1" applyFont="1" applyBorder="1"/>
    <xf numFmtId="2" fontId="9" fillId="0" borderId="8" xfId="0" applyNumberFormat="1" applyFont="1" applyBorder="1"/>
    <xf numFmtId="2" fontId="4" fillId="0" borderId="2" xfId="0" applyNumberFormat="1" applyFont="1" applyBorder="1"/>
    <xf numFmtId="2" fontId="4" fillId="0" borderId="1" xfId="0" applyNumberFormat="1" applyFont="1" applyBorder="1"/>
    <xf numFmtId="2" fontId="7" fillId="0" borderId="6" xfId="0" applyNumberFormat="1" applyFont="1" applyBorder="1"/>
    <xf numFmtId="2" fontId="4" fillId="2" borderId="2" xfId="0" applyNumberFormat="1" applyFont="1" applyFill="1" applyBorder="1"/>
    <xf numFmtId="0" fontId="5" fillId="0" borderId="11" xfId="0" applyFont="1" applyBorder="1"/>
    <xf numFmtId="0" fontId="5" fillId="0" borderId="10" xfId="0" applyFont="1" applyBorder="1"/>
    <xf numFmtId="0" fontId="10" fillId="0" borderId="3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1" fillId="0" borderId="3" xfId="0" applyNumberFormat="1" applyFont="1" applyBorder="1"/>
    <xf numFmtId="2" fontId="11" fillId="0" borderId="8" xfId="0" applyNumberFormat="1" applyFont="1" applyBorder="1"/>
    <xf numFmtId="2" fontId="1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tabSelected="1" zoomScaleNormal="100" workbookViewId="0">
      <selection activeCell="E3" sqref="E3:F62"/>
    </sheetView>
  </sheetViews>
  <sheetFormatPr defaultRowHeight="13.2"/>
  <cols>
    <col min="1" max="1" width="4.5546875" customWidth="1"/>
    <col min="2" max="2" width="64.5546875" customWidth="1"/>
    <col min="3" max="3" width="0.109375" customWidth="1"/>
    <col min="4" max="4" width="16.77734375" customWidth="1"/>
    <col min="5" max="5" width="12" customWidth="1"/>
  </cols>
  <sheetData>
    <row r="1" spans="1:5" ht="17.399999999999999">
      <c r="A1" s="4"/>
      <c r="B1" s="5" t="s">
        <v>40</v>
      </c>
      <c r="C1" s="6"/>
      <c r="D1" s="5" t="s">
        <v>35</v>
      </c>
      <c r="E1" s="3"/>
    </row>
    <row r="2" spans="1:5" ht="17.399999999999999">
      <c r="A2" s="1"/>
      <c r="B2" s="7" t="s">
        <v>31</v>
      </c>
      <c r="C2" s="2"/>
      <c r="E2" s="3"/>
    </row>
    <row r="3" spans="1:5" ht="15.6" thickBot="1">
      <c r="A3" s="1"/>
      <c r="B3" s="1"/>
      <c r="D3" s="1"/>
    </row>
    <row r="4" spans="1:5" ht="15">
      <c r="A4" s="8" t="s">
        <v>0</v>
      </c>
      <c r="B4" s="8" t="s">
        <v>1</v>
      </c>
      <c r="C4" s="8" t="s">
        <v>3</v>
      </c>
      <c r="D4" s="56" t="s">
        <v>18</v>
      </c>
    </row>
    <row r="5" spans="1:5" ht="23.25" customHeight="1" thickBot="1">
      <c r="A5" s="9"/>
      <c r="B5" s="55"/>
      <c r="C5" s="9" t="s">
        <v>2</v>
      </c>
      <c r="D5" s="57" t="s">
        <v>36</v>
      </c>
    </row>
    <row r="6" spans="1:5" ht="15.6">
      <c r="A6" s="11">
        <v>1</v>
      </c>
      <c r="B6" s="12" t="s">
        <v>15</v>
      </c>
      <c r="C6" s="13" t="s">
        <v>8</v>
      </c>
      <c r="D6" s="50">
        <f>D8+D9+D10+D11+D12</f>
        <v>378891.49000000005</v>
      </c>
    </row>
    <row r="7" spans="1:5" ht="10.8" customHeight="1" thickBot="1">
      <c r="A7" s="14"/>
      <c r="B7" s="15"/>
      <c r="C7" s="16"/>
      <c r="D7" s="43"/>
    </row>
    <row r="8" spans="1:5" ht="18" customHeight="1">
      <c r="A8" s="17"/>
      <c r="B8" s="18" t="s">
        <v>44</v>
      </c>
      <c r="C8" s="19" t="s">
        <v>8</v>
      </c>
      <c r="D8" s="58">
        <v>297943.46000000002</v>
      </c>
    </row>
    <row r="9" spans="1:5" ht="18" customHeight="1">
      <c r="A9" s="17"/>
      <c r="B9" s="18" t="s">
        <v>41</v>
      </c>
      <c r="C9" s="19" t="s">
        <v>8</v>
      </c>
      <c r="D9" s="58">
        <v>4642</v>
      </c>
    </row>
    <row r="10" spans="1:5" ht="18" customHeight="1">
      <c r="A10" s="17"/>
      <c r="B10" s="18" t="s">
        <v>39</v>
      </c>
      <c r="C10" s="19" t="s">
        <v>8</v>
      </c>
      <c r="D10" s="58">
        <v>57953</v>
      </c>
    </row>
    <row r="11" spans="1:5" ht="18.600000000000001" customHeight="1">
      <c r="A11" s="17"/>
      <c r="B11" s="18" t="s">
        <v>43</v>
      </c>
      <c r="C11" s="19" t="s">
        <v>8</v>
      </c>
      <c r="D11" s="58">
        <v>13810.5</v>
      </c>
    </row>
    <row r="12" spans="1:5" ht="18" customHeight="1" thickBot="1">
      <c r="A12" s="17"/>
      <c r="B12" s="18" t="s">
        <v>42</v>
      </c>
      <c r="C12" s="19"/>
      <c r="D12" s="58">
        <v>4542.53</v>
      </c>
    </row>
    <row r="13" spans="1:5" ht="15.6">
      <c r="A13" s="12">
        <v>2</v>
      </c>
      <c r="B13" s="12" t="s">
        <v>5</v>
      </c>
      <c r="C13" s="20" t="s">
        <v>8</v>
      </c>
      <c r="D13" s="50">
        <f>D15+D16+D17+D18+D19+D20+D21</f>
        <v>710868.12</v>
      </c>
    </row>
    <row r="14" spans="1:5" ht="15" customHeight="1" thickBot="1">
      <c r="A14" s="15"/>
      <c r="B14" s="15" t="s">
        <v>4</v>
      </c>
      <c r="C14" s="21"/>
      <c r="D14" s="49"/>
    </row>
    <row r="15" spans="1:5" ht="23.4" customHeight="1">
      <c r="A15" s="10"/>
      <c r="B15" s="18" t="s">
        <v>29</v>
      </c>
      <c r="C15" s="18" t="s">
        <v>10</v>
      </c>
      <c r="D15" s="58">
        <v>504400</v>
      </c>
    </row>
    <row r="16" spans="1:5" ht="20.25" customHeight="1">
      <c r="A16" s="10"/>
      <c r="B16" s="18" t="s">
        <v>45</v>
      </c>
      <c r="C16" s="18" t="s">
        <v>10</v>
      </c>
      <c r="D16" s="58">
        <v>3874</v>
      </c>
    </row>
    <row r="17" spans="1:4" ht="20.25" customHeight="1">
      <c r="A17" s="10"/>
      <c r="B17" s="18" t="s">
        <v>48</v>
      </c>
      <c r="C17" s="18" t="s">
        <v>10</v>
      </c>
      <c r="D17" s="58">
        <v>2163.9699999999998</v>
      </c>
    </row>
    <row r="18" spans="1:4" ht="18.600000000000001" customHeight="1">
      <c r="A18" s="10"/>
      <c r="B18" s="18" t="s">
        <v>34</v>
      </c>
      <c r="C18" s="18"/>
      <c r="D18" s="58">
        <v>84341.15</v>
      </c>
    </row>
    <row r="19" spans="1:4" ht="19.8" hidden="1" customHeight="1">
      <c r="A19" s="10"/>
      <c r="B19" s="18"/>
      <c r="C19" s="18"/>
      <c r="D19" s="47"/>
    </row>
    <row r="20" spans="1:4" ht="0.6" hidden="1" customHeight="1">
      <c r="A20" s="10"/>
      <c r="B20" s="18"/>
      <c r="C20" s="18"/>
      <c r="D20" s="47"/>
    </row>
    <row r="21" spans="1:4" ht="20.25" customHeight="1">
      <c r="A21" s="10"/>
      <c r="B21" s="18" t="s">
        <v>47</v>
      </c>
      <c r="C21" s="18"/>
      <c r="D21" s="58">
        <v>116089</v>
      </c>
    </row>
    <row r="22" spans="1:4" ht="20.25" customHeight="1">
      <c r="A22" s="10"/>
      <c r="B22" s="18" t="s">
        <v>46</v>
      </c>
      <c r="C22" s="18"/>
      <c r="D22" s="58">
        <v>5619.95</v>
      </c>
    </row>
    <row r="23" spans="1:4" ht="21" customHeight="1" thickBot="1">
      <c r="A23" s="10"/>
      <c r="B23" s="18" t="s">
        <v>60</v>
      </c>
      <c r="C23" s="18"/>
      <c r="D23" s="58">
        <v>3595</v>
      </c>
    </row>
    <row r="24" spans="1:4" ht="25.2" customHeight="1" thickBot="1">
      <c r="A24" s="22">
        <v>3</v>
      </c>
      <c r="B24" s="23" t="s">
        <v>22</v>
      </c>
      <c r="C24" s="24" t="s">
        <v>8</v>
      </c>
      <c r="D24" s="33">
        <v>70210</v>
      </c>
    </row>
    <row r="25" spans="1:4" ht="21" customHeight="1">
      <c r="A25" s="25"/>
      <c r="B25" s="18" t="s">
        <v>49</v>
      </c>
      <c r="C25" s="26"/>
      <c r="D25" s="44">
        <v>10210</v>
      </c>
    </row>
    <row r="26" spans="1:4" ht="19.8" customHeight="1" thickBot="1">
      <c r="A26" s="17"/>
      <c r="B26" s="18" t="s">
        <v>25</v>
      </c>
      <c r="C26" s="19" t="s">
        <v>8</v>
      </c>
      <c r="D26" s="47">
        <v>60000</v>
      </c>
    </row>
    <row r="27" spans="1:4" ht="15.6">
      <c r="A27" s="12">
        <v>4</v>
      </c>
      <c r="B27" s="12" t="s">
        <v>6</v>
      </c>
      <c r="C27" s="20"/>
      <c r="D27" s="42"/>
    </row>
    <row r="28" spans="1:4" ht="15.6">
      <c r="A28" s="27"/>
      <c r="B28" s="27" t="s">
        <v>7</v>
      </c>
      <c r="C28" s="28"/>
      <c r="D28" s="45"/>
    </row>
    <row r="29" spans="1:4" ht="16.2" thickBot="1">
      <c r="A29" s="15"/>
      <c r="B29" s="15" t="s">
        <v>16</v>
      </c>
      <c r="C29" s="28" t="s">
        <v>8</v>
      </c>
      <c r="D29" s="49">
        <f>D30+D31+D32+D33+D34+D35+D38+D40+D41</f>
        <v>821579.85</v>
      </c>
    </row>
    <row r="30" spans="1:4" ht="15.6">
      <c r="A30" s="29"/>
      <c r="B30" s="31" t="s">
        <v>12</v>
      </c>
      <c r="C30" s="53" t="s">
        <v>8</v>
      </c>
      <c r="D30" s="59">
        <v>606284.09</v>
      </c>
    </row>
    <row r="31" spans="1:4" ht="15.6">
      <c r="A31" s="29"/>
      <c r="B31" s="18" t="s">
        <v>51</v>
      </c>
      <c r="C31" s="19" t="s">
        <v>8</v>
      </c>
      <c r="D31" s="59">
        <v>6938</v>
      </c>
    </row>
    <row r="32" spans="1:4" ht="16.2" customHeight="1">
      <c r="A32" s="29"/>
      <c r="B32" s="18" t="s">
        <v>30</v>
      </c>
      <c r="C32" s="19" t="s">
        <v>8</v>
      </c>
      <c r="D32" s="59">
        <v>107769</v>
      </c>
    </row>
    <row r="33" spans="1:4" ht="16.8" customHeight="1">
      <c r="A33" s="29"/>
      <c r="B33" s="18" t="s">
        <v>32</v>
      </c>
      <c r="C33" s="19"/>
      <c r="D33" s="59">
        <v>46865.3</v>
      </c>
    </row>
    <row r="34" spans="1:4" ht="15" customHeight="1">
      <c r="A34" s="29"/>
      <c r="B34" s="18" t="s">
        <v>50</v>
      </c>
      <c r="C34" s="19" t="s">
        <v>8</v>
      </c>
      <c r="D34" s="59">
        <v>7693.9</v>
      </c>
    </row>
    <row r="35" spans="1:4" ht="16.2" customHeight="1">
      <c r="A35" s="29"/>
      <c r="B35" s="18" t="s">
        <v>33</v>
      </c>
      <c r="C35" s="19"/>
      <c r="D35" s="59">
        <v>18468.439999999999</v>
      </c>
    </row>
    <row r="36" spans="1:4" ht="15.6" customHeight="1">
      <c r="A36" s="29"/>
      <c r="B36" s="18" t="s">
        <v>53</v>
      </c>
      <c r="C36" s="19" t="s">
        <v>8</v>
      </c>
      <c r="D36" s="59">
        <v>177600</v>
      </c>
    </row>
    <row r="37" spans="1:4" ht="15" hidden="1" customHeight="1">
      <c r="A37" s="29"/>
      <c r="B37" s="18"/>
      <c r="C37" s="19" t="s">
        <v>8</v>
      </c>
      <c r="D37" s="48"/>
    </row>
    <row r="38" spans="1:4" ht="14.4" customHeight="1">
      <c r="A38" s="29"/>
      <c r="B38" s="18" t="s">
        <v>26</v>
      </c>
      <c r="C38" s="19" t="s">
        <v>8</v>
      </c>
      <c r="D38" s="59">
        <v>3752.88</v>
      </c>
    </row>
    <row r="39" spans="1:4" ht="15" hidden="1" customHeight="1">
      <c r="A39" s="29"/>
      <c r="B39" s="18"/>
      <c r="C39" s="19"/>
      <c r="D39" s="59"/>
    </row>
    <row r="40" spans="1:4" ht="15" customHeight="1">
      <c r="A40" s="29"/>
      <c r="B40" s="18" t="s">
        <v>27</v>
      </c>
      <c r="C40" s="19" t="s">
        <v>8</v>
      </c>
      <c r="D40" s="59">
        <v>14808.24</v>
      </c>
    </row>
    <row r="41" spans="1:4" ht="15" customHeight="1" thickBot="1">
      <c r="A41" s="29"/>
      <c r="B41" s="40" t="s">
        <v>52</v>
      </c>
      <c r="C41" s="54" t="s">
        <v>8</v>
      </c>
      <c r="D41" s="59">
        <v>9000</v>
      </c>
    </row>
    <row r="42" spans="1:4" ht="16.2" thickBot="1">
      <c r="A42" s="23">
        <v>5</v>
      </c>
      <c r="B42" s="22" t="s">
        <v>11</v>
      </c>
      <c r="C42" s="32" t="s">
        <v>8</v>
      </c>
      <c r="D42" s="50">
        <f>D43+D44+D45+D46+D47+D48+D49+D50</f>
        <v>1143122.33</v>
      </c>
    </row>
    <row r="43" spans="1:4" ht="22.2" customHeight="1">
      <c r="A43" s="10"/>
      <c r="B43" s="30" t="s">
        <v>24</v>
      </c>
      <c r="C43" s="31" t="s">
        <v>10</v>
      </c>
      <c r="D43" s="60">
        <v>951678.16</v>
      </c>
    </row>
    <row r="44" spans="1:4" ht="17.399999999999999" customHeight="1">
      <c r="A44" s="10"/>
      <c r="B44" s="17" t="s">
        <v>54</v>
      </c>
      <c r="C44" s="18"/>
      <c r="D44" s="58">
        <v>6550.12</v>
      </c>
    </row>
    <row r="45" spans="1:4" ht="22.2" customHeight="1">
      <c r="A45" s="10"/>
      <c r="B45" s="17" t="s">
        <v>28</v>
      </c>
      <c r="C45" s="18" t="s">
        <v>8</v>
      </c>
      <c r="D45" s="58">
        <v>26381</v>
      </c>
    </row>
    <row r="46" spans="1:4" ht="22.2" customHeight="1">
      <c r="A46" s="10"/>
      <c r="B46" s="17" t="s">
        <v>55</v>
      </c>
      <c r="C46" s="18" t="s">
        <v>8</v>
      </c>
      <c r="D46" s="58">
        <v>77967.289999999994</v>
      </c>
    </row>
    <row r="47" spans="1:4" ht="22.2" customHeight="1">
      <c r="A47" s="10"/>
      <c r="B47" s="17" t="s">
        <v>58</v>
      </c>
      <c r="C47" s="18" t="s">
        <v>8</v>
      </c>
      <c r="D47" s="58">
        <v>4873.71</v>
      </c>
    </row>
    <row r="48" spans="1:4" ht="22.2" customHeight="1">
      <c r="A48" s="10"/>
      <c r="B48" s="17" t="s">
        <v>59</v>
      </c>
      <c r="C48" s="18" t="s">
        <v>8</v>
      </c>
      <c r="D48" s="58">
        <v>12444.78</v>
      </c>
    </row>
    <row r="49" spans="1:4" ht="22.2" customHeight="1">
      <c r="A49" s="10"/>
      <c r="B49" s="17" t="s">
        <v>57</v>
      </c>
      <c r="C49" s="18"/>
      <c r="D49" s="58">
        <v>52971</v>
      </c>
    </row>
    <row r="50" spans="1:4" ht="18.600000000000001" customHeight="1" thickBot="1">
      <c r="A50" s="10"/>
      <c r="B50" s="18" t="s">
        <v>56</v>
      </c>
      <c r="C50" s="18" t="s">
        <v>10</v>
      </c>
      <c r="D50" s="58">
        <v>10256.27</v>
      </c>
    </row>
    <row r="51" spans="1:4" ht="24.6" customHeight="1" thickBot="1">
      <c r="A51" s="23">
        <v>6</v>
      </c>
      <c r="B51" s="23" t="s">
        <v>23</v>
      </c>
      <c r="C51" s="23" t="s">
        <v>8</v>
      </c>
      <c r="D51" s="33">
        <f>D52+D53</f>
        <v>137488</v>
      </c>
    </row>
    <row r="52" spans="1:4" ht="24.6" customHeight="1" thickBot="1">
      <c r="A52" s="23"/>
      <c r="B52" s="35" t="s">
        <v>37</v>
      </c>
      <c r="C52" s="39" t="s">
        <v>8</v>
      </c>
      <c r="D52" s="51">
        <v>137488</v>
      </c>
    </row>
    <row r="53" spans="1:4" ht="26.4" customHeight="1" thickBot="1">
      <c r="A53" s="23"/>
      <c r="B53" s="35" t="s">
        <v>38</v>
      </c>
      <c r="C53" s="32"/>
      <c r="D53" s="46"/>
    </row>
    <row r="54" spans="1:4" ht="16.2" thickBot="1">
      <c r="A54" s="22">
        <v>7</v>
      </c>
      <c r="B54" s="23" t="s">
        <v>17</v>
      </c>
      <c r="C54" s="23" t="s">
        <v>8</v>
      </c>
      <c r="D54" s="33">
        <v>506799.28</v>
      </c>
    </row>
    <row r="55" spans="1:4" ht="16.2" thickBot="1">
      <c r="A55" s="14">
        <v>8</v>
      </c>
      <c r="B55" s="23" t="s">
        <v>20</v>
      </c>
      <c r="C55" s="34" t="s">
        <v>8</v>
      </c>
      <c r="D55" s="33">
        <v>36000</v>
      </c>
    </row>
    <row r="56" spans="1:4" ht="15.6" customHeight="1" thickBot="1">
      <c r="A56" s="14">
        <v>9</v>
      </c>
      <c r="B56" s="27" t="s">
        <v>13</v>
      </c>
      <c r="C56" s="41" t="s">
        <v>8</v>
      </c>
      <c r="D56" s="33">
        <v>166776</v>
      </c>
    </row>
    <row r="57" spans="1:4" ht="16.2" hidden="1" thickBot="1">
      <c r="A57" s="23"/>
      <c r="B57" s="23"/>
      <c r="C57" s="24"/>
      <c r="D57" s="33"/>
    </row>
    <row r="58" spans="1:4" ht="22.5" customHeight="1" thickBot="1">
      <c r="A58" s="23">
        <v>10</v>
      </c>
      <c r="B58" s="23" t="s">
        <v>14</v>
      </c>
      <c r="C58" s="32" t="s">
        <v>10</v>
      </c>
      <c r="D58" s="33">
        <v>51246</v>
      </c>
    </row>
    <row r="59" spans="1:4" ht="21" customHeight="1" thickBot="1">
      <c r="A59" s="37"/>
      <c r="B59" s="37" t="s">
        <v>21</v>
      </c>
      <c r="C59" s="38"/>
      <c r="D59" s="52">
        <f>D6+D13+D24+D29+D42+D51+D54+D55+D56+D58</f>
        <v>4022981.0700000003</v>
      </c>
    </row>
    <row r="60" spans="1:4" ht="21" customHeight="1" thickBot="1">
      <c r="A60" s="23">
        <v>11</v>
      </c>
      <c r="B60" s="34" t="s">
        <v>19</v>
      </c>
      <c r="C60" s="32"/>
      <c r="D60" s="33">
        <v>153780</v>
      </c>
    </row>
    <row r="61" spans="1:4" ht="30" customHeight="1" thickBot="1">
      <c r="A61" s="23">
        <v>12</v>
      </c>
      <c r="B61" s="34" t="s">
        <v>9</v>
      </c>
      <c r="C61" s="32" t="s">
        <v>10</v>
      </c>
      <c r="D61" s="33">
        <f>D58+D59+D60</f>
        <v>4228007.07</v>
      </c>
    </row>
    <row r="62" spans="1:4" ht="15">
      <c r="A62" s="1"/>
      <c r="B62" s="1"/>
      <c r="C62" s="1"/>
      <c r="D62" s="1"/>
    </row>
    <row r="63" spans="1:4" ht="15.6">
      <c r="B63" s="36"/>
    </row>
  </sheetData>
  <phoneticPr fontId="0" type="noConversion"/>
  <pageMargins left="0.25" right="0.25" top="0.75" bottom="0.75" header="0.3" footer="0.3"/>
  <pageSetup paperSize="9" scale="7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2022-02-17T09:37:15Z</cp:lastPrinted>
  <dcterms:created xsi:type="dcterms:W3CDTF">2011-07-12T11:42:04Z</dcterms:created>
  <dcterms:modified xsi:type="dcterms:W3CDTF">2022-03-24T07:57:49Z</dcterms:modified>
</cp:coreProperties>
</file>